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 activeTab="2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цена" sheetId="15" r:id="rId11"/>
    <sheet name="Лист1" sheetId="21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15" l="1"/>
  <c r="Y42" i="15" l="1"/>
  <c r="AD40" i="15" l="1"/>
  <c r="X32" i="15"/>
  <c r="AA35" i="15" l="1"/>
  <c r="W31" i="15" l="1"/>
  <c r="Z41" i="15" l="1"/>
  <c r="AD43" i="15" l="1"/>
  <c r="AD2" i="15"/>
  <c r="F4" i="16" l="1"/>
  <c r="Z2" i="15"/>
  <c r="Z44" i="15"/>
  <c r="S43" i="15" l="1"/>
  <c r="S27" i="15"/>
  <c r="AA43" i="15" l="1"/>
  <c r="AA44" i="15"/>
  <c r="AC44" i="15"/>
  <c r="V44" i="15"/>
  <c r="U13" i="15"/>
  <c r="U43" i="15" s="1"/>
  <c r="U20" i="15"/>
  <c r="U19" i="15"/>
  <c r="R44" i="15"/>
  <c r="N44" i="15"/>
  <c r="L44" i="15"/>
  <c r="I15" i="15"/>
  <c r="I24" i="15"/>
  <c r="I29" i="15"/>
  <c r="I30" i="15"/>
  <c r="I18" i="15"/>
  <c r="I5" i="15"/>
  <c r="I43" i="15" s="1"/>
  <c r="F4" i="9" l="1"/>
  <c r="F5" i="11"/>
  <c r="H18" i="15"/>
  <c r="H15" i="15"/>
  <c r="H21" i="15"/>
  <c r="H30" i="15"/>
  <c r="H28" i="15"/>
  <c r="H6" i="15"/>
  <c r="R19" i="15"/>
  <c r="R12" i="15"/>
  <c r="R8" i="15"/>
  <c r="R43" i="15" s="1"/>
  <c r="F5" i="18" s="1"/>
  <c r="R15" i="15"/>
  <c r="R38" i="15"/>
  <c r="V13" i="15"/>
  <c r="V19" i="15"/>
  <c r="V20" i="15"/>
  <c r="N33" i="15"/>
  <c r="N43" i="15" s="1"/>
  <c r="F6" i="18" s="1"/>
  <c r="V43" i="15" l="1"/>
  <c r="F8" i="9" s="1"/>
  <c r="H43" i="15"/>
  <c r="F5" i="17" s="1"/>
  <c r="F8" i="15"/>
  <c r="F15" i="15"/>
  <c r="F18" i="15"/>
  <c r="F17" i="15"/>
  <c r="F30" i="15"/>
  <c r="F37" i="15"/>
  <c r="F43" i="15" s="1"/>
  <c r="F6" i="16" s="1"/>
  <c r="F5" i="15"/>
  <c r="L15" i="15"/>
  <c r="L12" i="15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K12" i="15"/>
  <c r="K15" i="15"/>
  <c r="K25" i="15"/>
  <c r="Q9" i="15"/>
  <c r="M15" i="15"/>
  <c r="M12" i="15"/>
  <c r="M23" i="15"/>
  <c r="E15" i="15"/>
  <c r="E21" i="15"/>
  <c r="E26" i="15"/>
  <c r="E10" i="15"/>
  <c r="E18" i="15"/>
  <c r="E30" i="15"/>
  <c r="E24" i="15"/>
  <c r="E6" i="15"/>
  <c r="E43" i="15" s="1"/>
  <c r="AC18" i="15"/>
  <c r="AC39" i="15"/>
  <c r="O13" i="15"/>
  <c r="O14" i="15"/>
  <c r="O11" i="15"/>
  <c r="O19" i="15"/>
  <c r="O22" i="15"/>
  <c r="J15" i="15"/>
  <c r="J12" i="15"/>
  <c r="J8" i="15"/>
  <c r="J43" i="15" s="1"/>
  <c r="F5" i="9" s="1"/>
  <c r="J28" i="15"/>
  <c r="G15" i="15"/>
  <c r="G16" i="15"/>
  <c r="G18" i="15"/>
  <c r="G21" i="15"/>
  <c r="G29" i="15"/>
  <c r="G4" i="15"/>
  <c r="D15" i="15"/>
  <c r="D26" i="15"/>
  <c r="D21" i="15"/>
  <c r="D30" i="15"/>
  <c r="D18" i="15"/>
  <c r="D6" i="15"/>
  <c r="K43" i="15" l="1"/>
  <c r="F5" i="16" s="1"/>
  <c r="D43" i="15"/>
  <c r="G43" i="15"/>
  <c r="F6" i="9" s="1"/>
  <c r="AC43" i="15"/>
  <c r="M43" i="15"/>
  <c r="T43" i="15"/>
  <c r="F5" i="13" s="1"/>
  <c r="L43" i="15"/>
  <c r="Y43" i="15"/>
  <c r="F7" i="18" s="1"/>
  <c r="X43" i="15" l="1"/>
  <c r="F7" i="13" s="1"/>
  <c r="F20" i="3" l="1"/>
  <c r="J20" i="20"/>
  <c r="I20" i="20"/>
  <c r="H20" i="20"/>
  <c r="G20" i="20"/>
  <c r="J20" i="18" l="1"/>
  <c r="I20" i="18"/>
  <c r="H20" i="18"/>
  <c r="G20" i="18"/>
  <c r="W43" i="15" l="1"/>
  <c r="J20" i="17"/>
  <c r="I20" i="17"/>
  <c r="H20" i="17"/>
  <c r="G20" i="17"/>
  <c r="F9" i="9" l="1"/>
  <c r="F10" i="1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s="1"/>
  <c r="F6" i="17" l="1"/>
  <c r="F20" i="17" s="1"/>
  <c r="F8" i="18"/>
  <c r="F8" i="11"/>
  <c r="F7" i="16"/>
  <c r="F7" i="9"/>
  <c r="F20" i="9" s="1"/>
  <c r="F9" i="7"/>
  <c r="F20" i="18"/>
  <c r="F6" i="5"/>
  <c r="F7" i="20"/>
  <c r="P43" i="15"/>
  <c r="F4" i="13" s="1"/>
  <c r="O43" i="15"/>
  <c r="F6" i="13" s="1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<sst xmlns="http://schemas.openxmlformats.org/spreadsheetml/2006/main" count="341" uniqueCount="124">
  <si>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</si>
  <si>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</si>
  <si>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</si>
  <si>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</si>
  <si>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</si>
  <si>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</si>
  <si>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</si>
  <si>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</si>
  <si>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</si>
  <si>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</si>
  <si>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</si>
  <si>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</si>
  <si>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</si>
  <si>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</si>
  <si>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</si>
  <si>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</si>
  <si>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</si>
  <si>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</si>
  <si>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</si>
  <si>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Екатериновская сош им. героев Екатериновского подполья</t>
  </si>
  <si>
    <t>Н</t>
  </si>
  <si>
    <t>Пюре картофельное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</si>
  <si>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</si>
  <si>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</si>
  <si>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</si>
  <si>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</si>
  <si>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</si>
  <si>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</si>
  <si>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</si>
  <si>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</si>
  <si>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</si>
  <si>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Плов из птицы</t>
  </si>
  <si>
    <t>морковь</t>
  </si>
  <si>
    <t>Рыба тушенная в томате с овощами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</si>
  <si>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</si>
  <si>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</si>
  <si>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</si>
  <si>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</si>
  <si>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</si>
  <si>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</si>
  <si>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</si>
  <si>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</si>
  <si>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</si>
  <si>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</si>
  <si>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</si>
  <si>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</si>
  <si>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</si>
  <si>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</si>
  <si>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</si>
  <si>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</si>
  <si>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</si>
  <si>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</si>
  <si>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</si>
  <si>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</si>
  <si>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</si>
  <si>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</si>
  <si>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</si>
  <si>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</si>
  <si>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</si>
  <si>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Гуляш</t>
  </si>
  <si>
    <t>напиток</t>
  </si>
  <si>
    <t>компот   (180)</t>
  </si>
  <si>
    <t>икра из кабачков</t>
  </si>
  <si>
    <t xml:space="preserve">овощи </t>
  </si>
  <si>
    <t>Компотиз смеси сухофруктов(с добавлением Витамина С)</t>
  </si>
  <si>
    <t>Каша рассыпчатая пшеничная</t>
  </si>
  <si>
    <t>Бутерброд с маслом</t>
  </si>
  <si>
    <t>208/327</t>
  </si>
  <si>
    <t>Лапшеник с творогм и молочным соусом</t>
  </si>
  <si>
    <t>Кисель из кураги ( сдобавлением витамина С)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</si>
  <si>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</si>
  <si>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</si>
  <si>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</si>
  <si>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</si>
  <si>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</si>
  <si>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</si>
  <si>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</si>
  <si>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</si>
  <si>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</si>
  <si>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</si>
  <si>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</si>
  <si>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</si>
  <si>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</si>
  <si>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</si>
  <si>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</si>
  <si>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</si>
  <si>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</si>
  <si>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</si>
  <si>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</si>
  <si>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</si>
  <si>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</si>
  <si>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</si>
  <si>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</si>
  <si>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</si>
  <si>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</si>
  <si>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Макаронные изделия отварные с маслом</t>
  </si>
  <si>
    <t>Котлеты рубленные из бройлер - цыплят</t>
  </si>
  <si>
    <t>Хлеб пшеничый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</si>
  <si>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</si>
  <si>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</si>
  <si>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</si>
  <si>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</si>
  <si>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Икра из кабачков</t>
  </si>
  <si>
    <t xml:space="preserve">Печенье </t>
  </si>
  <si>
    <t>печенье (22)</t>
  </si>
  <si>
    <t>Каша рассыпчатая гречневая</t>
  </si>
  <si>
    <t>279/331</t>
  </si>
  <si>
    <t>Тефтели в сметанно-томатном соусе</t>
  </si>
  <si>
    <t>Капуста квашенная</t>
  </si>
  <si>
    <t>помидор сол</t>
  </si>
  <si>
    <t>огурец сол.</t>
  </si>
  <si>
    <t>Овощи (свекла отварная)</t>
  </si>
  <si>
    <t>Яблоко</t>
  </si>
  <si>
    <t>Бананы</t>
  </si>
  <si>
    <t>15.12.2022г</t>
  </si>
  <si>
    <t>Огурцы соленные</t>
  </si>
  <si>
    <t>19.12.2022г</t>
  </si>
  <si>
    <t>20.12.2022г</t>
  </si>
  <si>
    <t>21.12.2022г</t>
  </si>
  <si>
    <t>Помидор соленый</t>
  </si>
  <si>
    <t>22.12.2022г</t>
  </si>
  <si>
    <t>23.12.2022г</t>
  </si>
  <si>
    <t>26.12.2022г</t>
  </si>
  <si>
    <t>28.12.2022г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</si>
</sst>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9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122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63</v>
      </c>
      <c r="C4" s="90" t="s">
        <v>20</v>
      </c>
      <c r="D4" s="30" t="s">
        <v>108</v>
      </c>
      <c r="E4" s="12">
        <v>57</v>
      </c>
      <c r="F4" s="22">
        <f>цена!Z43</f>
        <v>6.2</v>
      </c>
      <c r="G4" s="12">
        <v>13.2</v>
      </c>
      <c r="H4" s="12">
        <v>0.66</v>
      </c>
      <c r="I4" s="12">
        <v>0.12</v>
      </c>
      <c r="J4" s="13">
        <v>2.2799999999999998</v>
      </c>
    </row>
    <row r="5" spans="1:10" x14ac:dyDescent="0.25">
      <c r="A5" s="6"/>
      <c r="B5" s="83" t="s">
        <v>11</v>
      </c>
      <c r="C5" s="91">
        <v>203</v>
      </c>
      <c r="D5" s="31" t="s">
        <v>95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59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20</v>
      </c>
      <c r="D7" s="31" t="s">
        <v>97</v>
      </c>
      <c r="E7" s="14">
        <v>64</v>
      </c>
      <c r="F7" s="23">
        <f>цена!AB43</f>
        <v>4.016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30" x14ac:dyDescent="0.25">
      <c r="A8" s="79"/>
      <c r="B8" s="82" t="s">
        <v>12</v>
      </c>
      <c r="C8" s="91">
        <v>349</v>
      </c>
      <c r="D8" s="31" t="s">
        <v>64</v>
      </c>
      <c r="E8" s="14">
        <v>180</v>
      </c>
      <c r="F8" s="23">
        <v>4.024</v>
      </c>
      <c r="G8" s="14">
        <v>119.52</v>
      </c>
      <c r="H8" s="14">
        <v>0.6</v>
      </c>
      <c r="I8" s="14">
        <v>0.08</v>
      </c>
      <c r="J8" s="15">
        <v>28.81</v>
      </c>
    </row>
    <row r="9" spans="1:10" x14ac:dyDescent="0.25">
      <c r="A9" s="79"/>
      <c r="B9" s="82"/>
      <c r="C9" s="1" t="s">
        <v>20</v>
      </c>
      <c r="D9" s="31" t="s">
        <v>103</v>
      </c>
      <c r="E9" s="14">
        <v>22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57.2455</v>
      </c>
      <c r="G20" s="16">
        <f>SUM(G4:G19)</f>
        <v>739.19999999999993</v>
      </c>
      <c r="H20" s="16">
        <f>SUM(H4:H19)</f>
        <v>23.970000000000006</v>
      </c>
      <c r="I20" s="16">
        <f>SUM(I4:I19)</f>
        <v>35.940000000000005</v>
      </c>
      <c r="J20" s="17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121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>
        <v>1</v>
      </c>
      <c r="D4" s="30" t="s">
        <v>66</v>
      </c>
      <c r="E4" s="12">
        <v>40</v>
      </c>
      <c r="F4" s="22"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6"/>
      <c r="B5" s="83" t="s">
        <v>11</v>
      </c>
      <c r="C5" s="91">
        <v>181</v>
      </c>
      <c r="D5" s="31" t="s">
        <v>100</v>
      </c>
      <c r="E5" s="14">
        <v>220</v>
      </c>
      <c r="F5" s="23">
        <f>цена!R43</f>
        <v>16.805</v>
      </c>
      <c r="G5" s="23">
        <v>225</v>
      </c>
      <c r="H5" s="23">
        <v>6.11</v>
      </c>
      <c r="I5" s="23">
        <v>10.72</v>
      </c>
      <c r="J5" s="100">
        <v>42.36</v>
      </c>
    </row>
    <row r="6" spans="1:10" x14ac:dyDescent="0.25">
      <c r="A6" s="6"/>
      <c r="B6" s="82"/>
      <c r="C6" s="91">
        <v>209</v>
      </c>
      <c r="D6" s="31" t="s">
        <v>101</v>
      </c>
      <c r="E6" s="14">
        <v>40</v>
      </c>
      <c r="F6" s="23">
        <f>цена!N43</f>
        <v>8.5</v>
      </c>
      <c r="G6" s="23">
        <v>63</v>
      </c>
      <c r="H6" s="23">
        <v>5.08</v>
      </c>
      <c r="I6" s="23">
        <v>4.5999999999999996</v>
      </c>
      <c r="J6" s="100">
        <v>0.28000000000000003</v>
      </c>
    </row>
    <row r="7" spans="1:10" x14ac:dyDescent="0.25">
      <c r="A7" s="6"/>
      <c r="B7" s="83"/>
      <c r="C7" s="91" t="s">
        <v>20</v>
      </c>
      <c r="D7" s="31" t="s">
        <v>102</v>
      </c>
      <c r="E7" s="14">
        <v>33</v>
      </c>
      <c r="F7" s="23">
        <f>цена!Y43</f>
        <v>4.29</v>
      </c>
      <c r="G7" s="23">
        <v>19.5</v>
      </c>
      <c r="H7" s="23">
        <v>0</v>
      </c>
      <c r="I7" s="23">
        <v>1.2</v>
      </c>
      <c r="J7" s="100">
        <v>2.1</v>
      </c>
    </row>
    <row r="8" spans="1:10" x14ac:dyDescent="0.25">
      <c r="A8" s="79"/>
      <c r="B8" s="82" t="s">
        <v>15</v>
      </c>
      <c r="C8" s="91" t="s">
        <v>20</v>
      </c>
      <c r="D8" s="31" t="s">
        <v>18</v>
      </c>
      <c r="E8" s="14">
        <v>40</v>
      </c>
      <c r="F8" s="23">
        <f>цена!AB43</f>
        <v>4.016</v>
      </c>
      <c r="G8" s="23">
        <v>46</v>
      </c>
      <c r="H8" s="23">
        <v>1.52</v>
      </c>
      <c r="I8" s="23">
        <v>0.16</v>
      </c>
      <c r="J8" s="100">
        <v>9.4</v>
      </c>
    </row>
    <row r="9" spans="1:10" ht="30" x14ac:dyDescent="0.25">
      <c r="A9" s="79"/>
      <c r="B9" s="82" t="s">
        <v>12</v>
      </c>
      <c r="C9" s="91">
        <v>349</v>
      </c>
      <c r="D9" s="31" t="s">
        <v>64</v>
      </c>
      <c r="E9" s="14">
        <v>180</v>
      </c>
      <c r="F9" s="23">
        <v>4.024</v>
      </c>
      <c r="G9" s="23">
        <v>119.52</v>
      </c>
      <c r="H9" s="23">
        <v>0.6</v>
      </c>
      <c r="I9" s="23">
        <v>0.08</v>
      </c>
      <c r="J9" s="100">
        <v>28.81</v>
      </c>
    </row>
    <row r="10" spans="1:10" x14ac:dyDescent="0.25">
      <c r="A10" s="79"/>
      <c r="B10" s="83" t="s">
        <v>13</v>
      </c>
      <c r="C10" s="1">
        <v>338</v>
      </c>
      <c r="D10" s="31" t="s">
        <v>112</v>
      </c>
      <c r="E10" s="14">
        <v>150</v>
      </c>
      <c r="F10" s="23">
        <v>9</v>
      </c>
      <c r="G10" s="23">
        <v>47</v>
      </c>
      <c r="H10" s="23">
        <v>0.4</v>
      </c>
      <c r="I10" s="23">
        <v>0.4</v>
      </c>
      <c r="J10" s="100">
        <v>9.8000000000000007</v>
      </c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82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82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54.917499999999997</v>
      </c>
      <c r="G20" s="24">
        <f>SUM(G4:G19)</f>
        <v>656.02</v>
      </c>
      <c r="H20" s="24">
        <f>SUM(H4:H19)</f>
        <v>16.07</v>
      </c>
      <c r="I20" s="24">
        <f>SUM(I4:I19)</f>
        <v>24.65</v>
      </c>
      <c r="J20" s="101">
        <f>SUM(J4:J19)</f>
        <v>107.64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J34" workbookViewId="0">
      <selection activeCell="U52" sqref="U52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39" t="s">
        <v>30</v>
      </c>
      <c r="D2" s="141" t="s">
        <v>54</v>
      </c>
      <c r="E2" s="143" t="s">
        <v>55</v>
      </c>
      <c r="F2" s="143" t="s">
        <v>56</v>
      </c>
      <c r="G2" s="143" t="s">
        <v>57</v>
      </c>
      <c r="H2" s="145" t="s">
        <v>92</v>
      </c>
      <c r="I2" s="145" t="s">
        <v>93</v>
      </c>
      <c r="J2" s="135" t="s">
        <v>80</v>
      </c>
      <c r="K2" s="135" t="s">
        <v>85</v>
      </c>
      <c r="L2" s="135" t="s">
        <v>88</v>
      </c>
      <c r="M2" s="135" t="s">
        <v>83</v>
      </c>
      <c r="N2" s="135" t="s">
        <v>89</v>
      </c>
      <c r="O2" s="129" t="s">
        <v>81</v>
      </c>
      <c r="P2" s="129" t="s">
        <v>87</v>
      </c>
      <c r="Q2" s="129" t="s">
        <v>84</v>
      </c>
      <c r="R2" s="129" t="s">
        <v>91</v>
      </c>
      <c r="S2" s="129" t="s">
        <v>104</v>
      </c>
      <c r="T2" s="129" t="s">
        <v>86</v>
      </c>
      <c r="U2" s="129" t="s">
        <v>61</v>
      </c>
      <c r="V2" s="129" t="s">
        <v>90</v>
      </c>
      <c r="W2" s="123" t="s">
        <v>47</v>
      </c>
      <c r="X2" s="123" t="s">
        <v>34</v>
      </c>
      <c r="Y2" s="93"/>
      <c r="Z2" s="123" t="str">
        <f>B41</f>
        <v>капуста квашеная</v>
      </c>
      <c r="AA2" s="123" t="s">
        <v>94</v>
      </c>
      <c r="AB2" s="123" t="s">
        <v>58</v>
      </c>
      <c r="AC2" s="143" t="s">
        <v>82</v>
      </c>
      <c r="AD2" s="123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40"/>
      <c r="D3" s="142"/>
      <c r="E3" s="144"/>
      <c r="F3" s="144"/>
      <c r="G3" s="144"/>
      <c r="H3" s="146"/>
      <c r="I3" s="146"/>
      <c r="J3" s="136"/>
      <c r="K3" s="136"/>
      <c r="L3" s="136"/>
      <c r="M3" s="136"/>
      <c r="N3" s="136"/>
      <c r="O3" s="130"/>
      <c r="P3" s="130"/>
      <c r="Q3" s="130"/>
      <c r="R3" s="130"/>
      <c r="S3" s="130"/>
      <c r="T3" s="130"/>
      <c r="U3" s="130"/>
      <c r="V3" s="130"/>
      <c r="W3" s="124"/>
      <c r="X3" s="124"/>
      <c r="Y3" s="94" t="s">
        <v>62</v>
      </c>
      <c r="Z3" s="124"/>
      <c r="AA3" s="124"/>
      <c r="AB3" s="124"/>
      <c r="AC3" s="144"/>
      <c r="AD3" s="124"/>
      <c r="AE3" s="50"/>
      <c r="AF3" s="50"/>
      <c r="AG3" s="50"/>
      <c r="AH3" s="50"/>
      <c r="AI3" s="50"/>
      <c r="AJ3" s="51"/>
    </row>
    <row r="4" spans="2:36" x14ac:dyDescent="0.25">
      <c r="B4" s="54" t="s">
        <v>35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36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26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70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22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37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29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71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38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72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7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73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25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39</v>
      </c>
      <c r="C16" s="57">
        <v>820</v>
      </c>
      <c r="D16" s="64"/>
      <c r="E16" s="65"/>
      <c r="F16" s="65"/>
      <c r="G16" s="106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40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41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23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42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43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74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44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27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45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46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75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0.022*C27</f>
        <v>2.86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24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32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28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47</v>
      </c>
      <c r="C31" s="57">
        <v>60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0.15*C31</f>
        <v>9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48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0.23*C32</f>
        <v>29.900000000000002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76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77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110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0.069*C35</f>
        <v>10.350000000000001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49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50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0.064*C37</f>
        <v>4.016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78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79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51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C40*0.076</f>
        <v>11.4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52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0.062*C41</f>
        <v>6.2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53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C42*0.033</f>
        <v>4.29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2.86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</v>
      </c>
      <c r="X43" s="47">
        <f t="shared" si="2"/>
        <v>29.900000000000002</v>
      </c>
      <c r="Y43" s="47">
        <f t="shared" si="2"/>
        <v>4.29</v>
      </c>
      <c r="Z43" s="47">
        <f t="shared" si="2"/>
        <v>6.2</v>
      </c>
      <c r="AA43" s="47">
        <f t="shared" si="2"/>
        <v>10.350000000000001</v>
      </c>
      <c r="AB43" s="47">
        <f t="shared" si="2"/>
        <v>4.016</v>
      </c>
      <c r="AC43" s="47">
        <f t="shared" si="2"/>
        <v>1.9893999999999998</v>
      </c>
      <c r="AD43" s="119">
        <f>AD40</f>
        <v>11.4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25" t="str">
        <f t="shared" ref="D44" si="3">$D$2</f>
        <v>гуляш        (100)</v>
      </c>
      <c r="E44" s="125" t="str">
        <f t="shared" ref="E44:T44" si="4">E2</f>
        <v>тефтели   (110)</v>
      </c>
      <c r="F44" s="125" t="str">
        <f t="shared" si="4"/>
        <v>котлета   (90)</v>
      </c>
      <c r="G44" s="125" t="str">
        <f t="shared" si="4"/>
        <v>рыба         (100)</v>
      </c>
      <c r="H44" s="137" t="str">
        <f t="shared" si="4"/>
        <v>жаркое    (175)</v>
      </c>
      <c r="I44" s="131" t="str">
        <f t="shared" si="4"/>
        <v>плов          (200)</v>
      </c>
      <c r="J44" s="133" t="str">
        <f t="shared" si="4"/>
        <v>пюре        (100)</v>
      </c>
      <c r="K44" s="133" t="str">
        <f t="shared" si="4"/>
        <v>макароны(100)</v>
      </c>
      <c r="L44" s="135" t="str">
        <f>L2</f>
        <v>каша пшеничная(100)</v>
      </c>
      <c r="M44" s="133" t="str">
        <f t="shared" si="4"/>
        <v>каша греч.(100)</v>
      </c>
      <c r="N44" s="135" t="str">
        <f>N2</f>
        <v>Яйцо (40)</v>
      </c>
      <c r="O44" s="127" t="str">
        <f t="shared" si="4"/>
        <v>кисель        (180)</v>
      </c>
      <c r="P44" s="127" t="str">
        <f t="shared" si="4"/>
        <v>бутерброд с маслом (40)</v>
      </c>
      <c r="Q44" s="127" t="str">
        <f t="shared" si="4"/>
        <v>сыр (20)</v>
      </c>
      <c r="R44" s="129" t="str">
        <f>R2</f>
        <v>каша манная(220)</v>
      </c>
      <c r="S44" s="129" t="s">
        <v>104</v>
      </c>
      <c r="T44" s="127" t="str">
        <f t="shared" si="4"/>
        <v>лапшевник с творогом (180)</v>
      </c>
      <c r="U44" s="127" t="str">
        <f>U2</f>
        <v>компот   (180)</v>
      </c>
      <c r="V44" s="129" t="str">
        <f>V2</f>
        <v>компот   (200)</v>
      </c>
      <c r="W44" s="125" t="str">
        <f>W2</f>
        <v>яблоко</v>
      </c>
      <c r="X44" s="125" t="str">
        <f>X2</f>
        <v>бананы</v>
      </c>
      <c r="Y44" s="125" t="s">
        <v>62</v>
      </c>
      <c r="Z44" s="125" t="str">
        <f>B41</f>
        <v>капуста квашеная</v>
      </c>
      <c r="AA44" s="123" t="str">
        <f>AA2</f>
        <v>огурцы св.(60)</v>
      </c>
      <c r="AB44" s="125" t="str">
        <f>AB2</f>
        <v>хлеб.пшен.</v>
      </c>
      <c r="AC44" s="147" t="str">
        <f>AC2</f>
        <v>свекла (60)</v>
      </c>
      <c r="AD44" s="149" t="s">
        <v>109</v>
      </c>
    </row>
    <row r="45" spans="2:36" x14ac:dyDescent="0.25">
      <c r="D45" s="125"/>
      <c r="E45" s="125"/>
      <c r="F45" s="125"/>
      <c r="G45" s="125"/>
      <c r="H45" s="137"/>
      <c r="I45" s="131"/>
      <c r="J45" s="133"/>
      <c r="K45" s="133"/>
      <c r="L45" s="133"/>
      <c r="M45" s="133"/>
      <c r="N45" s="133"/>
      <c r="O45" s="127"/>
      <c r="P45" s="127"/>
      <c r="Q45" s="127"/>
      <c r="R45" s="127"/>
      <c r="S45" s="127"/>
      <c r="T45" s="127"/>
      <c r="U45" s="127"/>
      <c r="V45" s="127"/>
      <c r="W45" s="125"/>
      <c r="X45" s="125"/>
      <c r="Y45" s="125"/>
      <c r="Z45" s="125"/>
      <c r="AA45" s="125"/>
      <c r="AB45" s="125"/>
      <c r="AC45" s="147"/>
      <c r="AD45" s="125"/>
    </row>
    <row r="46" spans="2:36" x14ac:dyDescent="0.25">
      <c r="D46" s="126"/>
      <c r="E46" s="126"/>
      <c r="F46" s="126"/>
      <c r="G46" s="126"/>
      <c r="H46" s="138"/>
      <c r="I46" s="132"/>
      <c r="J46" s="134"/>
      <c r="K46" s="134"/>
      <c r="L46" s="134"/>
      <c r="M46" s="134"/>
      <c r="N46" s="134"/>
      <c r="O46" s="128"/>
      <c r="P46" s="128"/>
      <c r="Q46" s="128"/>
      <c r="R46" s="128"/>
      <c r="S46" s="128"/>
      <c r="T46" s="128"/>
      <c r="U46" s="128"/>
      <c r="V46" s="128"/>
      <c r="W46" s="126"/>
      <c r="X46" s="126"/>
      <c r="Y46" s="126"/>
      <c r="Z46" s="126"/>
      <c r="AA46" s="126"/>
      <c r="AB46" s="126"/>
      <c r="AC46" s="148"/>
      <c r="AD46" s="126"/>
    </row>
  </sheetData>
  <mergeCells count="54">
    <mergeCell ref="AD2:AD3"/>
    <mergeCell ref="AA2:AA3"/>
    <mergeCell ref="AA44:AA46"/>
    <mergeCell ref="AC2:AC3"/>
    <mergeCell ref="AC44:AC46"/>
    <mergeCell ref="AB2:AB3"/>
    <mergeCell ref="AB44:AB46"/>
    <mergeCell ref="AD44:AD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D44:D46"/>
    <mergeCell ref="E44:E46"/>
    <mergeCell ref="F44:F46"/>
    <mergeCell ref="G44:G46"/>
    <mergeCell ref="H44:H46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7" t="s">
        <v>10</v>
      </c>
      <c r="B4" s="118"/>
      <c r="C4" s="90">
        <v>1</v>
      </c>
      <c r="D4" s="30" t="s">
        <v>66</v>
      </c>
      <c r="E4" s="12">
        <v>40</v>
      </c>
      <c r="F4" s="22"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3"/>
      <c r="B5" s="82" t="s">
        <v>11</v>
      </c>
      <c r="C5" s="91" t="s">
        <v>67</v>
      </c>
      <c r="D5" s="31" t="s">
        <v>68</v>
      </c>
      <c r="E5" s="14">
        <v>180</v>
      </c>
      <c r="F5" s="23">
        <v>65.776499999999999</v>
      </c>
      <c r="G5" s="23">
        <v>291</v>
      </c>
      <c r="H5" s="23">
        <v>13.91</v>
      </c>
      <c r="I5" s="23">
        <v>14.32</v>
      </c>
      <c r="J5" s="100">
        <v>34.18</v>
      </c>
    </row>
    <row r="6" spans="1:10" ht="30" x14ac:dyDescent="0.25">
      <c r="A6" s="6"/>
      <c r="B6" s="82" t="s">
        <v>12</v>
      </c>
      <c r="C6" s="91">
        <v>355</v>
      </c>
      <c r="D6" s="31" t="s">
        <v>69</v>
      </c>
      <c r="E6" s="14">
        <v>180</v>
      </c>
      <c r="F6" s="23">
        <v>9.5927999999999987</v>
      </c>
      <c r="G6" s="23">
        <v>139.13999999999999</v>
      </c>
      <c r="H6" s="23">
        <v>0.8</v>
      </c>
      <c r="I6" s="23">
        <v>0.05</v>
      </c>
      <c r="J6" s="100">
        <v>29.48</v>
      </c>
    </row>
    <row r="7" spans="1:10" x14ac:dyDescent="0.25">
      <c r="A7" s="6"/>
      <c r="B7" s="83" t="s">
        <v>13</v>
      </c>
      <c r="C7" s="91">
        <v>338</v>
      </c>
      <c r="D7" s="31"/>
      <c r="E7" s="14"/>
      <c r="F7" s="23"/>
      <c r="G7" s="23"/>
      <c r="H7" s="23"/>
      <c r="I7" s="23"/>
      <c r="J7" s="100"/>
    </row>
    <row r="8" spans="1:10" x14ac:dyDescent="0.25">
      <c r="A8" s="6"/>
      <c r="B8" s="83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6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6"/>
      <c r="B10" s="83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1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110"/>
      <c r="B12" s="11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114"/>
      <c r="B13" s="112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114"/>
      <c r="B14" s="112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114"/>
      <c r="B15" s="112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114"/>
      <c r="B16" s="11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114"/>
      <c r="B17" s="11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114"/>
      <c r="B18" s="11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114"/>
      <c r="B19" s="11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111"/>
      <c r="B20" s="113"/>
      <c r="C20" s="8"/>
      <c r="D20" s="32"/>
      <c r="E20" s="16"/>
      <c r="F20" s="24">
        <f>SUM(F4:F19)</f>
        <v>83.651799999999994</v>
      </c>
      <c r="G20" s="24">
        <f>SUM(G4:G19)</f>
        <v>566.14</v>
      </c>
      <c r="H20" s="24">
        <f>SUM(H4:H19)</f>
        <v>17.07</v>
      </c>
      <c r="I20" s="24">
        <f>SUM(I4:I19)</f>
        <v>21.860000000000003</v>
      </c>
      <c r="J20" s="101">
        <f>SUM(J4:J19)</f>
        <v>78.55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123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44" t="s">
        <v>11</v>
      </c>
      <c r="C5" s="91">
        <v>291</v>
      </c>
      <c r="D5" s="31" t="s">
        <v>31</v>
      </c>
      <c r="E5" s="14">
        <v>200</v>
      </c>
      <c r="F5" s="23">
        <v>38.36</v>
      </c>
      <c r="G5" s="23">
        <v>302.67</v>
      </c>
      <c r="H5" s="23">
        <v>16.89</v>
      </c>
      <c r="I5" s="23">
        <v>9.8699999999999992</v>
      </c>
      <c r="J5" s="100">
        <v>36.450000000000003</v>
      </c>
    </row>
    <row r="6" spans="1:10" x14ac:dyDescent="0.25">
      <c r="A6" s="6"/>
      <c r="B6" s="44" t="s">
        <v>15</v>
      </c>
      <c r="C6" s="91" t="s">
        <v>20</v>
      </c>
      <c r="D6" s="31" t="s">
        <v>18</v>
      </c>
      <c r="E6" s="14">
        <v>48</v>
      </c>
      <c r="F6" s="23">
        <f>цена!AB43</f>
        <v>4.016</v>
      </c>
      <c r="G6" s="23">
        <v>69</v>
      </c>
      <c r="H6" s="23">
        <v>2.2799999999999998</v>
      </c>
      <c r="I6" s="23">
        <v>0.24</v>
      </c>
      <c r="J6" s="100">
        <v>14.1</v>
      </c>
    </row>
    <row r="7" spans="1:10" ht="30" x14ac:dyDescent="0.25">
      <c r="A7" s="6"/>
      <c r="B7" s="1" t="s">
        <v>12</v>
      </c>
      <c r="C7" s="91">
        <v>349</v>
      </c>
      <c r="D7" s="31" t="s">
        <v>64</v>
      </c>
      <c r="E7" s="14">
        <v>200</v>
      </c>
      <c r="F7" s="23">
        <v>4.024</v>
      </c>
      <c r="G7" s="23">
        <v>132.80000000000001</v>
      </c>
      <c r="H7" s="23">
        <v>0.66</v>
      </c>
      <c r="I7" s="23">
        <v>0.09</v>
      </c>
      <c r="J7" s="100">
        <v>32.01</v>
      </c>
    </row>
    <row r="8" spans="1:10" ht="15.75" thickBot="1" x14ac:dyDescent="0.3">
      <c r="A8" s="7"/>
      <c r="B8" s="8" t="s">
        <v>13</v>
      </c>
      <c r="C8" s="8"/>
      <c r="D8" s="32"/>
      <c r="E8" s="16"/>
      <c r="F8" s="24"/>
      <c r="G8" s="24"/>
      <c r="H8" s="24"/>
      <c r="I8" s="24"/>
      <c r="J8" s="101"/>
    </row>
    <row r="9" spans="1:10" x14ac:dyDescent="0.25">
      <c r="A9" s="3"/>
      <c r="B9" s="43"/>
      <c r="C9" s="5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46.4</v>
      </c>
      <c r="G20" s="24">
        <f>SUM(G4:G19)</f>
        <v>504.47</v>
      </c>
      <c r="H20" s="24">
        <f>SUM(H4:H19)</f>
        <v>19.830000000000002</v>
      </c>
      <c r="I20" s="24">
        <f>SUM(I4:I19)</f>
        <v>10.199999999999999</v>
      </c>
      <c r="J20" s="101">
        <f>SUM(J4:J19)</f>
        <v>82.56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15</v>
      </c>
      <c r="D4" s="30" t="s">
        <v>98</v>
      </c>
      <c r="E4" s="12">
        <v>20</v>
      </c>
      <c r="F4" s="22">
        <v>13</v>
      </c>
      <c r="G4" s="22">
        <v>72</v>
      </c>
      <c r="H4" s="22">
        <v>4.6399999999999997</v>
      </c>
      <c r="I4" s="22">
        <v>5.9</v>
      </c>
      <c r="J4" s="99">
        <v>72</v>
      </c>
    </row>
    <row r="5" spans="1:10" x14ac:dyDescent="0.25">
      <c r="A5" s="6"/>
      <c r="B5" s="44" t="s">
        <v>63</v>
      </c>
      <c r="C5" s="91">
        <v>52</v>
      </c>
      <c r="D5" s="31" t="s">
        <v>111</v>
      </c>
      <c r="E5" s="14">
        <v>60</v>
      </c>
      <c r="F5" s="23">
        <v>1.9893999999999998</v>
      </c>
      <c r="G5" s="23">
        <v>55.68</v>
      </c>
      <c r="H5" s="23">
        <v>0.85</v>
      </c>
      <c r="I5" s="23">
        <v>3.61</v>
      </c>
      <c r="J5" s="100">
        <v>4.96</v>
      </c>
    </row>
    <row r="6" spans="1:10" x14ac:dyDescent="0.25">
      <c r="A6" s="6"/>
      <c r="B6" s="44" t="s">
        <v>11</v>
      </c>
      <c r="C6" s="91">
        <v>302</v>
      </c>
      <c r="D6" s="31" t="s">
        <v>105</v>
      </c>
      <c r="E6" s="14">
        <v>100</v>
      </c>
      <c r="F6" s="23">
        <v>8.89</v>
      </c>
      <c r="G6" s="23">
        <v>162.5</v>
      </c>
      <c r="H6" s="23">
        <v>5.73</v>
      </c>
      <c r="I6" s="23">
        <v>4.0599999999999996</v>
      </c>
      <c r="J6" s="100">
        <v>25.76</v>
      </c>
    </row>
    <row r="7" spans="1:10" x14ac:dyDescent="0.25">
      <c r="A7" s="6"/>
      <c r="B7" s="1" t="s">
        <v>11</v>
      </c>
      <c r="C7" s="91" t="s">
        <v>106</v>
      </c>
      <c r="D7" s="31" t="s">
        <v>107</v>
      </c>
      <c r="E7" s="14">
        <v>110</v>
      </c>
      <c r="F7" s="23">
        <v>24.34</v>
      </c>
      <c r="G7" s="23">
        <v>223</v>
      </c>
      <c r="H7" s="23">
        <v>6.96</v>
      </c>
      <c r="I7" s="23">
        <v>16.11</v>
      </c>
      <c r="J7" s="100">
        <v>11.61</v>
      </c>
    </row>
    <row r="8" spans="1:10" ht="30.75" thickBot="1" x14ac:dyDescent="0.3">
      <c r="A8" s="7"/>
      <c r="B8" s="8" t="s">
        <v>12</v>
      </c>
      <c r="C8" s="92">
        <v>355</v>
      </c>
      <c r="D8" s="32" t="s">
        <v>69</v>
      </c>
      <c r="E8" s="16">
        <v>180</v>
      </c>
      <c r="F8" s="24">
        <v>9.5927999999999987</v>
      </c>
      <c r="G8" s="24">
        <v>139.13999999999999</v>
      </c>
      <c r="H8" s="24">
        <v>0.8</v>
      </c>
      <c r="I8" s="24">
        <v>0.05</v>
      </c>
      <c r="J8" s="101">
        <v>29.48</v>
      </c>
    </row>
    <row r="9" spans="1:10" x14ac:dyDescent="0.25">
      <c r="A9" s="3"/>
      <c r="B9" s="43" t="s">
        <v>15</v>
      </c>
      <c r="C9" s="90" t="s">
        <v>20</v>
      </c>
      <c r="D9" s="30" t="s">
        <v>97</v>
      </c>
      <c r="E9" s="12">
        <v>48</v>
      </c>
      <c r="F9" s="22">
        <f>цена!AB43</f>
        <v>4.016</v>
      </c>
      <c r="G9" s="22">
        <v>69</v>
      </c>
      <c r="H9" s="22">
        <v>2.2799999999999998</v>
      </c>
      <c r="I9" s="22">
        <v>0.24</v>
      </c>
      <c r="J9" s="99">
        <v>14.1</v>
      </c>
    </row>
    <row r="10" spans="1:10" x14ac:dyDescent="0.25">
      <c r="A10" s="6"/>
      <c r="B10" s="1" t="s">
        <v>13</v>
      </c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61.828199999999995</v>
      </c>
      <c r="G20" s="24">
        <f>SUM(G4:G19)</f>
        <v>721.32</v>
      </c>
      <c r="H20" s="24">
        <f>SUM(H4:H19)</f>
        <v>21.26</v>
      </c>
      <c r="I20" s="24">
        <f>SUM(I4:I19)</f>
        <v>29.97</v>
      </c>
      <c r="J20" s="101">
        <f>SUM(J4:J19)</f>
        <v>157.91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44911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>
        <v>70</v>
      </c>
      <c r="D4" s="30" t="s">
        <v>115</v>
      </c>
      <c r="E4" s="12">
        <v>61</v>
      </c>
      <c r="F4" s="22">
        <f>цена!AA43</f>
        <v>10.350000000000001</v>
      </c>
      <c r="G4" s="22">
        <v>6</v>
      </c>
      <c r="H4" s="22">
        <v>0.48</v>
      </c>
      <c r="I4" s="22">
        <v>0.06</v>
      </c>
      <c r="J4" s="99">
        <v>1.02</v>
      </c>
    </row>
    <row r="5" spans="1:10" x14ac:dyDescent="0.25">
      <c r="A5" s="6"/>
      <c r="B5" s="44" t="s">
        <v>11</v>
      </c>
      <c r="C5" s="91">
        <v>312</v>
      </c>
      <c r="D5" s="31" t="s">
        <v>21</v>
      </c>
      <c r="E5" s="14">
        <v>150</v>
      </c>
      <c r="F5" s="23">
        <f>цена!J43</f>
        <v>6.2500999999999998</v>
      </c>
      <c r="G5" s="23">
        <v>91.5</v>
      </c>
      <c r="H5" s="23">
        <v>2.04</v>
      </c>
      <c r="I5" s="23">
        <v>3.2</v>
      </c>
      <c r="J5" s="100">
        <v>13.63</v>
      </c>
    </row>
    <row r="6" spans="1:10" x14ac:dyDescent="0.25">
      <c r="A6" s="6"/>
      <c r="B6" s="44" t="s">
        <v>11</v>
      </c>
      <c r="C6" s="91">
        <v>229</v>
      </c>
      <c r="D6" s="31" t="s">
        <v>33</v>
      </c>
      <c r="E6" s="14">
        <v>100</v>
      </c>
      <c r="F6" s="23">
        <f>цена!G43</f>
        <v>28.087499999999995</v>
      </c>
      <c r="G6" s="23">
        <v>105</v>
      </c>
      <c r="H6" s="23">
        <v>9.75</v>
      </c>
      <c r="I6" s="23">
        <v>4.95</v>
      </c>
      <c r="J6" s="100">
        <v>3.8</v>
      </c>
    </row>
    <row r="7" spans="1:10" x14ac:dyDescent="0.25">
      <c r="A7" s="6"/>
      <c r="B7" s="1" t="s">
        <v>15</v>
      </c>
      <c r="C7" s="91" t="s">
        <v>20</v>
      </c>
      <c r="D7" s="31" t="s">
        <v>18</v>
      </c>
      <c r="E7" s="14">
        <v>39</v>
      </c>
      <c r="F7" s="23">
        <f>цена!AB43</f>
        <v>4.016</v>
      </c>
      <c r="G7" s="23">
        <v>92</v>
      </c>
      <c r="H7" s="23">
        <v>3.04</v>
      </c>
      <c r="I7" s="23">
        <v>0.32</v>
      </c>
      <c r="J7" s="100">
        <v>18.8</v>
      </c>
    </row>
    <row r="8" spans="1:10" ht="30.75" thickBot="1" x14ac:dyDescent="0.3">
      <c r="A8" s="7"/>
      <c r="B8" s="44" t="s">
        <v>12</v>
      </c>
      <c r="C8" s="91">
        <v>349</v>
      </c>
      <c r="D8" s="31" t="s">
        <v>64</v>
      </c>
      <c r="E8" s="14">
        <v>200</v>
      </c>
      <c r="F8" s="23">
        <f>цена!V43</f>
        <v>4.024</v>
      </c>
      <c r="G8" s="23">
        <v>132.80000000000001</v>
      </c>
      <c r="H8" s="23">
        <v>0.66</v>
      </c>
      <c r="I8" s="23">
        <v>0.09</v>
      </c>
      <c r="J8" s="100">
        <v>32.01</v>
      </c>
    </row>
    <row r="9" spans="1:10" x14ac:dyDescent="0.25">
      <c r="A9" s="3"/>
      <c r="B9" s="43" t="s">
        <v>13</v>
      </c>
      <c r="C9" s="90">
        <v>338</v>
      </c>
      <c r="D9" s="30" t="s">
        <v>112</v>
      </c>
      <c r="E9" s="12">
        <v>150</v>
      </c>
      <c r="F9" s="22">
        <f>цена!W43</f>
        <v>9</v>
      </c>
      <c r="G9" s="22">
        <v>47</v>
      </c>
      <c r="H9" s="22">
        <v>0.4</v>
      </c>
      <c r="I9" s="22">
        <v>0.4</v>
      </c>
      <c r="J9" s="99">
        <v>9.8000000000000007</v>
      </c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3"/>
      <c r="B12" s="43"/>
      <c r="C12" s="5"/>
      <c r="D12" s="30"/>
      <c r="E12" s="12"/>
      <c r="F12" s="22"/>
      <c r="G12" s="22"/>
      <c r="H12" s="22"/>
      <c r="I12" s="22"/>
      <c r="J12" s="99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44"/>
      <c r="D14" s="44"/>
      <c r="E14" s="44"/>
      <c r="F14" s="104"/>
      <c r="G14" s="104"/>
      <c r="H14" s="104"/>
      <c r="I14" s="104"/>
      <c r="J14" s="105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1"/>
      <c r="C19" s="1"/>
      <c r="D19" s="31"/>
      <c r="E19" s="14"/>
      <c r="F19" s="23"/>
      <c r="G19" s="23"/>
      <c r="H19" s="23"/>
      <c r="I19" s="23"/>
      <c r="J19" s="100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61.727599999999995</v>
      </c>
      <c r="G20" s="24">
        <f>SUM(G4:G19)</f>
        <v>474.3</v>
      </c>
      <c r="H20" s="24">
        <f>SUM(H4:H19)</f>
        <v>16.369999999999997</v>
      </c>
      <c r="I20" s="24">
        <f>SUM(I4:I19)</f>
        <v>9.0200000000000014</v>
      </c>
      <c r="J20" s="101">
        <f>SUM(J4:J19)</f>
        <v>79.059999999999988</v>
      </c>
    </row>
    <row r="25" spans="1:10" ht="15.75" thickBot="1" x14ac:dyDescent="0.3"/>
    <row r="26" spans="1:10" ht="15.75" thickBot="1" x14ac:dyDescent="0.3">
      <c r="B26" s="43" t="s">
        <v>63</v>
      </c>
      <c r="C26" s="90">
        <v>70</v>
      </c>
      <c r="D26" s="30" t="s">
        <v>115</v>
      </c>
      <c r="E26" s="12">
        <v>61</v>
      </c>
      <c r="F26" s="22"/>
      <c r="G26" s="22">
        <v>6</v>
      </c>
      <c r="H26" s="22">
        <v>0.48</v>
      </c>
      <c r="I26" s="22">
        <v>0.06</v>
      </c>
      <c r="J26" s="99">
        <v>1.02</v>
      </c>
    </row>
    <row r="27" spans="1:10" x14ac:dyDescent="0.25">
      <c r="B27" s="43"/>
      <c r="C27" s="90">
        <v>70</v>
      </c>
      <c r="D27" s="30" t="s">
        <v>119</v>
      </c>
      <c r="E27" s="12">
        <v>60</v>
      </c>
      <c r="F27" s="22"/>
      <c r="G27" s="22">
        <v>12</v>
      </c>
      <c r="H27" s="22">
        <v>0.67</v>
      </c>
      <c r="I27" s="22">
        <v>0.06</v>
      </c>
      <c r="J27" s="99">
        <v>2.1</v>
      </c>
    </row>
    <row r="30" spans="1:10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28" sqref="O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15</v>
      </c>
      <c r="D4" s="30" t="s">
        <v>98</v>
      </c>
      <c r="E4" s="12">
        <v>20</v>
      </c>
      <c r="F4" s="22">
        <v>13</v>
      </c>
      <c r="G4" s="22">
        <v>72</v>
      </c>
      <c r="H4" s="22">
        <v>4.6399999999999997</v>
      </c>
      <c r="I4" s="22">
        <v>5.9</v>
      </c>
      <c r="J4" s="99">
        <v>72</v>
      </c>
    </row>
    <row r="5" spans="1:10" x14ac:dyDescent="0.25">
      <c r="A5" s="6"/>
      <c r="B5" s="44" t="s">
        <v>63</v>
      </c>
      <c r="C5" s="91">
        <v>70</v>
      </c>
      <c r="D5" s="31" t="s">
        <v>115</v>
      </c>
      <c r="E5" s="14">
        <v>64</v>
      </c>
      <c r="F5" s="23">
        <f>цена!AA43</f>
        <v>10.350000000000001</v>
      </c>
      <c r="G5" s="23">
        <v>6</v>
      </c>
      <c r="H5" s="23">
        <v>0.48</v>
      </c>
      <c r="I5" s="23">
        <v>0.06</v>
      </c>
      <c r="J5" s="100">
        <v>1.02</v>
      </c>
    </row>
    <row r="6" spans="1:10" x14ac:dyDescent="0.25">
      <c r="A6" s="6"/>
      <c r="B6" s="44" t="s">
        <v>11</v>
      </c>
      <c r="C6" s="91">
        <v>302</v>
      </c>
      <c r="D6" s="31" t="s">
        <v>65</v>
      </c>
      <c r="E6" s="14">
        <v>100</v>
      </c>
      <c r="F6" s="23">
        <v>4.91</v>
      </c>
      <c r="G6" s="23">
        <v>147.19999999999999</v>
      </c>
      <c r="H6" s="23">
        <v>4.21</v>
      </c>
      <c r="I6" s="23">
        <v>3</v>
      </c>
      <c r="J6" s="100">
        <v>25.9</v>
      </c>
    </row>
    <row r="7" spans="1:10" x14ac:dyDescent="0.25">
      <c r="A7" s="6"/>
      <c r="B7" s="1" t="s">
        <v>11</v>
      </c>
      <c r="C7" s="91">
        <v>260</v>
      </c>
      <c r="D7" s="31" t="s">
        <v>59</v>
      </c>
      <c r="E7" s="14">
        <v>100</v>
      </c>
      <c r="F7" s="23">
        <v>34.994999999999997</v>
      </c>
      <c r="G7" s="23">
        <v>309</v>
      </c>
      <c r="H7" s="23">
        <v>10.64</v>
      </c>
      <c r="I7" s="23">
        <v>28.19</v>
      </c>
      <c r="J7" s="100">
        <v>2.89</v>
      </c>
    </row>
    <row r="8" spans="1:10" ht="15.75" thickBot="1" x14ac:dyDescent="0.3">
      <c r="A8" s="7"/>
      <c r="B8" s="8" t="s">
        <v>15</v>
      </c>
      <c r="C8" s="92" t="s">
        <v>20</v>
      </c>
      <c r="D8" s="32" t="s">
        <v>18</v>
      </c>
      <c r="E8" s="16">
        <v>53</v>
      </c>
      <c r="F8" s="24">
        <f>цена!AB43</f>
        <v>4.016</v>
      </c>
      <c r="G8" s="24">
        <v>92</v>
      </c>
      <c r="H8" s="24">
        <v>3.04</v>
      </c>
      <c r="I8" s="24">
        <v>0.32</v>
      </c>
      <c r="J8" s="101">
        <v>18.8</v>
      </c>
    </row>
    <row r="9" spans="1:10" ht="30" x14ac:dyDescent="0.25">
      <c r="A9" s="3"/>
      <c r="B9" s="43" t="s">
        <v>12</v>
      </c>
      <c r="C9" s="5">
        <v>349</v>
      </c>
      <c r="D9" s="30" t="s">
        <v>64</v>
      </c>
      <c r="E9" s="12">
        <v>180</v>
      </c>
      <c r="F9" s="22">
        <v>4.024</v>
      </c>
      <c r="G9" s="22">
        <v>119.52</v>
      </c>
      <c r="H9" s="22">
        <v>0.6</v>
      </c>
      <c r="I9" s="22">
        <v>0.08</v>
      </c>
      <c r="J9" s="99">
        <v>28.81</v>
      </c>
    </row>
    <row r="10" spans="1:10" x14ac:dyDescent="0.25">
      <c r="A10" s="6"/>
      <c r="B10" s="1" t="s">
        <v>13</v>
      </c>
      <c r="C10" s="1">
        <v>338</v>
      </c>
      <c r="D10" s="31" t="s">
        <v>112</v>
      </c>
      <c r="E10" s="14">
        <v>150</v>
      </c>
      <c r="F10" s="23">
        <f>цена!W43</f>
        <v>9</v>
      </c>
      <c r="G10" s="23">
        <v>47</v>
      </c>
      <c r="H10" s="23">
        <v>0.4</v>
      </c>
      <c r="I10" s="23">
        <v>0.4</v>
      </c>
      <c r="J10" s="100">
        <v>9.8000000000000007</v>
      </c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80.295000000000002</v>
      </c>
      <c r="G20" s="24">
        <f>SUM(G4:G19)</f>
        <v>792.72</v>
      </c>
      <c r="H20" s="24">
        <f>SUM(H4:H19)</f>
        <v>24.009999999999998</v>
      </c>
      <c r="I20" s="24">
        <f>SUM(I4:I19)</f>
        <v>37.950000000000003</v>
      </c>
      <c r="J20" s="101">
        <f>SUM(J4:J19)</f>
        <v>159.22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Q27" sqref="Q27: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117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</v>
      </c>
      <c r="D4" s="30" t="s">
        <v>66</v>
      </c>
      <c r="E4" s="12">
        <v>40</v>
      </c>
      <c r="F4" s="22">
        <f>цена!P43</f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6"/>
      <c r="B5" s="44" t="s">
        <v>11</v>
      </c>
      <c r="C5" s="91" t="s">
        <v>67</v>
      </c>
      <c r="D5" s="31" t="s">
        <v>68</v>
      </c>
      <c r="E5" s="14">
        <v>180</v>
      </c>
      <c r="F5" s="23">
        <f>цена!T43</f>
        <v>65.776499999999999</v>
      </c>
      <c r="G5" s="23">
        <v>291</v>
      </c>
      <c r="H5" s="23">
        <v>13.91</v>
      </c>
      <c r="I5" s="23">
        <v>14.32</v>
      </c>
      <c r="J5" s="100">
        <v>34.18</v>
      </c>
    </row>
    <row r="6" spans="1:10" ht="30" x14ac:dyDescent="0.25">
      <c r="A6" s="6"/>
      <c r="B6" s="44" t="s">
        <v>12</v>
      </c>
      <c r="C6" s="91">
        <v>355</v>
      </c>
      <c r="D6" s="31" t="s">
        <v>69</v>
      </c>
      <c r="E6" s="14">
        <v>180</v>
      </c>
      <c r="F6" s="23">
        <f>цена!O43</f>
        <v>9.5927999999999987</v>
      </c>
      <c r="G6" s="23">
        <v>139.13999999999999</v>
      </c>
      <c r="H6" s="23">
        <v>0.8</v>
      </c>
      <c r="I6" s="23">
        <v>0.05</v>
      </c>
      <c r="J6" s="100">
        <v>29.48</v>
      </c>
    </row>
    <row r="7" spans="1:10" x14ac:dyDescent="0.25">
      <c r="A7" s="6"/>
      <c r="B7" s="1" t="s">
        <v>13</v>
      </c>
      <c r="C7" s="91">
        <v>338</v>
      </c>
      <c r="D7" s="31" t="s">
        <v>113</v>
      </c>
      <c r="E7" s="14">
        <v>230</v>
      </c>
      <c r="F7" s="23">
        <f>цена!X43</f>
        <v>29.900000000000002</v>
      </c>
      <c r="G7" s="23">
        <v>47</v>
      </c>
      <c r="H7" s="23">
        <v>0.4</v>
      </c>
      <c r="I7" s="23">
        <v>0.4</v>
      </c>
      <c r="J7" s="100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24"/>
      <c r="H8" s="24"/>
      <c r="I8" s="24"/>
      <c r="J8" s="101"/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113.5518</v>
      </c>
      <c r="G20" s="24">
        <f>SUM(G4:G19)</f>
        <v>613.14</v>
      </c>
      <c r="H20" s="24">
        <f>SUM(H4:H19)</f>
        <v>17.47</v>
      </c>
      <c r="I20" s="24">
        <f>SUM(I4:I19)</f>
        <v>22.26</v>
      </c>
      <c r="J20" s="101">
        <f>SUM(J4:J19)</f>
        <v>88.35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>
        <v>70</v>
      </c>
      <c r="D4" s="30" t="s">
        <v>119</v>
      </c>
      <c r="E4" s="12">
        <v>71</v>
      </c>
      <c r="F4" s="22">
        <f>цена!AD43</f>
        <v>11.4</v>
      </c>
      <c r="G4" s="22">
        <v>12</v>
      </c>
      <c r="H4" s="22">
        <v>0.67</v>
      </c>
      <c r="I4" s="22">
        <v>0.06</v>
      </c>
      <c r="J4" s="99">
        <v>2.1</v>
      </c>
    </row>
    <row r="5" spans="1:10" x14ac:dyDescent="0.25">
      <c r="A5" s="6"/>
      <c r="B5" s="44" t="s">
        <v>11</v>
      </c>
      <c r="C5" s="91">
        <v>203</v>
      </c>
      <c r="D5" s="31" t="s">
        <v>95</v>
      </c>
      <c r="E5" s="14">
        <v>100</v>
      </c>
      <c r="F5" s="23">
        <f>цена!K43</f>
        <v>5.150500000000001</v>
      </c>
      <c r="G5" s="23">
        <v>130.47999999999999</v>
      </c>
      <c r="H5" s="23">
        <v>3.64</v>
      </c>
      <c r="I5" s="23">
        <v>3.86</v>
      </c>
      <c r="J5" s="100">
        <v>20.309999999999999</v>
      </c>
    </row>
    <row r="6" spans="1:10" x14ac:dyDescent="0.25">
      <c r="A6" s="6"/>
      <c r="B6" s="44" t="s">
        <v>11</v>
      </c>
      <c r="C6" s="91">
        <v>295</v>
      </c>
      <c r="D6" s="31" t="s">
        <v>96</v>
      </c>
      <c r="E6" s="14">
        <v>90</v>
      </c>
      <c r="F6" s="23">
        <f>цена!F43</f>
        <v>27.250200000000007</v>
      </c>
      <c r="G6" s="23">
        <v>317.45</v>
      </c>
      <c r="H6" s="23">
        <v>12.52</v>
      </c>
      <c r="I6" s="23">
        <v>24.05</v>
      </c>
      <c r="J6" s="100">
        <v>12.65</v>
      </c>
    </row>
    <row r="7" spans="1:10" x14ac:dyDescent="0.25">
      <c r="A7" s="6"/>
      <c r="B7" s="1" t="s">
        <v>15</v>
      </c>
      <c r="C7" s="91" t="s">
        <v>20</v>
      </c>
      <c r="D7" s="31" t="s">
        <v>97</v>
      </c>
      <c r="E7" s="14">
        <v>73</v>
      </c>
      <c r="F7" s="23">
        <f>цена!AB43</f>
        <v>4.016</v>
      </c>
      <c r="G7" s="23">
        <v>69</v>
      </c>
      <c r="H7" s="23">
        <v>2.2799999999999998</v>
      </c>
      <c r="I7" s="23">
        <v>0.24</v>
      </c>
      <c r="J7" s="100">
        <v>14.1</v>
      </c>
    </row>
    <row r="8" spans="1:10" ht="30.75" thickBot="1" x14ac:dyDescent="0.3">
      <c r="A8" s="7"/>
      <c r="B8" s="8" t="s">
        <v>60</v>
      </c>
      <c r="C8" s="92">
        <v>349</v>
      </c>
      <c r="D8" s="32" t="s">
        <v>64</v>
      </c>
      <c r="E8" s="16">
        <v>180</v>
      </c>
      <c r="F8" s="24">
        <v>4.024</v>
      </c>
      <c r="G8" s="24">
        <v>119.52</v>
      </c>
      <c r="H8" s="24">
        <v>0.6</v>
      </c>
      <c r="I8" s="24">
        <v>0.08</v>
      </c>
      <c r="J8" s="101">
        <v>28.81</v>
      </c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51.840700000000005</v>
      </c>
      <c r="G20" s="24">
        <f>SUM(G4:G19)</f>
        <v>648.44999999999993</v>
      </c>
      <c r="H20" s="24">
        <f>SUM(H4:H19)</f>
        <v>19.71</v>
      </c>
      <c r="I20" s="24">
        <f>SUM(I4:I19)</f>
        <v>28.289999999999996</v>
      </c>
      <c r="J20" s="101">
        <f>SUM(J4:J19)</f>
        <v>77.97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120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/>
      <c r="C4" s="108">
        <v>15</v>
      </c>
      <c r="D4" s="34" t="s">
        <v>98</v>
      </c>
      <c r="E4" s="27">
        <v>20</v>
      </c>
      <c r="F4" s="28">
        <v>13</v>
      </c>
      <c r="G4" s="28">
        <v>72</v>
      </c>
      <c r="H4" s="28">
        <v>4.6399999999999997</v>
      </c>
      <c r="I4" s="28">
        <v>5.9</v>
      </c>
      <c r="J4" s="103"/>
    </row>
    <row r="5" spans="1:10" x14ac:dyDescent="0.25">
      <c r="A5" s="6"/>
      <c r="B5" s="1" t="s">
        <v>11</v>
      </c>
      <c r="C5" s="91">
        <v>259</v>
      </c>
      <c r="D5" s="31" t="s">
        <v>99</v>
      </c>
      <c r="E5" s="14">
        <v>175</v>
      </c>
      <c r="F5" s="23">
        <f>цена!H43</f>
        <v>40.269999999999996</v>
      </c>
      <c r="G5" s="23">
        <v>383</v>
      </c>
      <c r="H5" s="23">
        <v>12.3</v>
      </c>
      <c r="I5" s="23">
        <v>29.5</v>
      </c>
      <c r="J5" s="23">
        <v>16.579999999999998</v>
      </c>
    </row>
    <row r="6" spans="1:10" x14ac:dyDescent="0.25">
      <c r="A6" s="6"/>
      <c r="B6" s="44" t="s">
        <v>15</v>
      </c>
      <c r="C6" s="91" t="s">
        <v>20</v>
      </c>
      <c r="D6" s="31" t="s">
        <v>97</v>
      </c>
      <c r="E6" s="14">
        <v>53</v>
      </c>
      <c r="F6" s="23">
        <f>цена!AB43</f>
        <v>4.016</v>
      </c>
      <c r="G6" s="23">
        <v>69</v>
      </c>
      <c r="H6" s="23">
        <v>2.2799999999999998</v>
      </c>
      <c r="I6" s="23">
        <v>0.24</v>
      </c>
      <c r="J6" s="23">
        <v>14.1</v>
      </c>
    </row>
    <row r="7" spans="1:10" ht="30" x14ac:dyDescent="0.25">
      <c r="A7" s="6"/>
      <c r="B7" s="1" t="s">
        <v>12</v>
      </c>
      <c r="C7" s="91">
        <v>355</v>
      </c>
      <c r="D7" s="31" t="s">
        <v>69</v>
      </c>
      <c r="E7" s="14">
        <v>180</v>
      </c>
      <c r="F7" s="23">
        <v>9.5927999999999987</v>
      </c>
      <c r="G7" s="23">
        <v>139.13999999999999</v>
      </c>
      <c r="H7" s="23">
        <v>0.8</v>
      </c>
      <c r="I7" s="23">
        <v>0.05</v>
      </c>
      <c r="J7" s="23">
        <v>29.48</v>
      </c>
    </row>
    <row r="8" spans="1:10" ht="15.75" thickBot="1" x14ac:dyDescent="0.3">
      <c r="A8" s="7"/>
      <c r="B8" s="45" t="s">
        <v>13</v>
      </c>
      <c r="C8" s="109">
        <v>338</v>
      </c>
      <c r="D8" s="33"/>
      <c r="E8" s="18"/>
      <c r="F8" s="25"/>
      <c r="G8" s="25"/>
      <c r="H8" s="25"/>
      <c r="I8" s="25"/>
      <c r="J8" s="102"/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9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66.878799999999998</v>
      </c>
      <c r="G20" s="24">
        <f>SUM(G4:G19)</f>
        <v>663.14</v>
      </c>
      <c r="H20" s="24">
        <f>SUM(H4:H19)</f>
        <v>20.020000000000003</v>
      </c>
      <c r="I20" s="24">
        <f>SUM(I4:I19)</f>
        <v>35.69</v>
      </c>
      <c r="J20" s="101">
        <f>SUM(J4:J19)</f>
        <v>60.16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цена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cp:lastPrinted>2021-05-25T15:02:54Z</cp:lastPrinted>
  <dcterms:created xsi:type="dcterms:W3CDTF">2015-06-05T18:19:34Z</dcterms:created>
  <dcterms:modified xsi:type="dcterms:W3CDTF">2006-12-31T21:18:59Z</dcterms:modified>
</cp:coreProperties>
</file>